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640" activeTab="0"/>
  </bookViews>
  <sheets>
    <sheet name="Sheet1" sheetId="1" r:id="rId1"/>
  </sheets>
  <definedNames>
    <definedName name="_xlnm.Print_Area" localSheetId="0">'Sheet1'!$A$1:$M$51</definedName>
  </definedNames>
  <calcPr fullCalcOnLoad="1"/>
</workbook>
</file>

<file path=xl/sharedStrings.xml><?xml version="1.0" encoding="utf-8"?>
<sst xmlns="http://schemas.openxmlformats.org/spreadsheetml/2006/main" count="126" uniqueCount="67">
  <si>
    <t>Наименование</t>
  </si>
  <si>
    <t>Общо</t>
  </si>
  <si>
    <t>Държавни дейности</t>
  </si>
  <si>
    <t>%</t>
  </si>
  <si>
    <t>1. Община</t>
  </si>
  <si>
    <t xml:space="preserve">              Общо :</t>
  </si>
  <si>
    <t>на разпоредителя</t>
  </si>
  <si>
    <t>бюджет</t>
  </si>
  <si>
    <t>Дофинансиране</t>
  </si>
  <si>
    <t>Общински дейности</t>
  </si>
  <si>
    <t xml:space="preserve">                                                 /лв./</t>
  </si>
  <si>
    <t xml:space="preserve">                                                               ПО РАЗПОРЕДИТЕЛИ</t>
  </si>
  <si>
    <t>Отчет</t>
  </si>
  <si>
    <t>Окончат.</t>
  </si>
  <si>
    <t>Окончат</t>
  </si>
  <si>
    <t xml:space="preserve">                                        </t>
  </si>
  <si>
    <t xml:space="preserve">                                             ОТЧЕТ</t>
  </si>
  <si>
    <t>4. Дом за възрастни с увреждания</t>
  </si>
  <si>
    <t>х</t>
  </si>
  <si>
    <t xml:space="preserve">   </t>
  </si>
  <si>
    <t>6. АЕК “Етър”</t>
  </si>
  <si>
    <t>7. Музей Дом на хумора и сатирата</t>
  </si>
  <si>
    <t>8. Регионелен исторически музей</t>
  </si>
  <si>
    <t>11. АИР "Боженци"</t>
  </si>
  <si>
    <t>13.ОП "Гробищни паркове"</t>
  </si>
  <si>
    <t>на Oбщински съвет Габрово</t>
  </si>
  <si>
    <t>3. Заведения за социални услуги</t>
  </si>
  <si>
    <t>9. Художествена галерия"Хр.Цокев"</t>
  </si>
  <si>
    <t xml:space="preserve">10.РБ"Априлов-Палаузов" </t>
  </si>
  <si>
    <t>към Pешение №....................................</t>
  </si>
  <si>
    <t>2. ОП Благоустрояване</t>
  </si>
  <si>
    <t>5. Общинско звено Озеленяване</t>
  </si>
  <si>
    <t>35. ПУ "Николай Палаузов"</t>
  </si>
  <si>
    <t>36. ОП Регионално депо за неопасни отпадъци</t>
  </si>
  <si>
    <t xml:space="preserve">                                                             ЗА  РАЗХОДИТЕ  ПО  БЮДЖЕТА  ЗА  2016 г.</t>
  </si>
  <si>
    <t>2016 г.</t>
  </si>
  <si>
    <t>к.3:</t>
  </si>
  <si>
    <t>к.2</t>
  </si>
  <si>
    <t>к.6:</t>
  </si>
  <si>
    <t>к.5</t>
  </si>
  <si>
    <t>к.9:</t>
  </si>
  <si>
    <t>к.8</t>
  </si>
  <si>
    <t>к.12:</t>
  </si>
  <si>
    <t>к.11</t>
  </si>
  <si>
    <t>12. Общински спортни имоти</t>
  </si>
  <si>
    <t>14.ОДЗ "Дъга"</t>
  </si>
  <si>
    <t>15.ОДЗ "Ран Босилек"</t>
  </si>
  <si>
    <t>16.ЦДГ "Мечо Пух"</t>
  </si>
  <si>
    <t>17.ЦДГ "Мики Маус"</t>
  </si>
  <si>
    <t>18.ЦДГ "Младост"</t>
  </si>
  <si>
    <t>19.ЦДГ "Перуника"</t>
  </si>
  <si>
    <t>20.ЦДГ "Първи юни"</t>
  </si>
  <si>
    <t>x</t>
  </si>
  <si>
    <t>21.ЦДГ "Радост"</t>
  </si>
  <si>
    <t>22.ЦДГ "Слънце"</t>
  </si>
  <si>
    <t>23.ЦДГ "Явор"</t>
  </si>
  <si>
    <t>24.НУ "Васил Левски"</t>
  </si>
  <si>
    <t>25.ОУ"Иван Вазов"</t>
  </si>
  <si>
    <t>26.ОУ "Неофит Рилски"</t>
  </si>
  <si>
    <t>27.ОУ "Ран Босилек"</t>
  </si>
  <si>
    <t>28.ОУ "Св.Св.К.и Методий"</t>
  </si>
  <si>
    <t>29.ОУ "Хр. Ботев"</t>
  </si>
  <si>
    <t>30.ОУ "Цанко  Дюстабанов"</t>
  </si>
  <si>
    <t>31.СОУ "Отец Паисий"</t>
  </si>
  <si>
    <t>32.СОУ "Райчо Каролев"</t>
  </si>
  <si>
    <t>33.ПМГ "Акад.Иван Гюзелев"</t>
  </si>
  <si>
    <t xml:space="preserve">           Приложение № 5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</si>
</sst>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"/>
    <numFmt numFmtId="177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Alignment="1">
      <alignment/>
    </xf>
    <xf numFmtId="176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/>
    </xf>
    <xf numFmtId="176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2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26.140625" style="2" customWidth="1"/>
    <col min="2" max="2" width="10.8515625" style="2" customWidth="1"/>
    <col min="3" max="3" width="10.421875" style="2" customWidth="1"/>
    <col min="4" max="4" width="6.421875" style="2" customWidth="1"/>
    <col min="5" max="5" width="12.140625" style="2" customWidth="1"/>
    <col min="6" max="6" width="10.421875" style="2" customWidth="1"/>
    <col min="7" max="7" width="6.00390625" style="2" customWidth="1"/>
    <col min="8" max="8" width="9.421875" style="2" customWidth="1"/>
    <col min="9" max="9" width="9.7109375" style="2" customWidth="1"/>
    <col min="10" max="10" width="7.57421875" style="2" customWidth="1"/>
    <col min="11" max="11" width="9.57421875" style="2" customWidth="1"/>
    <col min="12" max="12" width="9.7109375" style="2" customWidth="1"/>
    <col min="13" max="13" width="7.00390625" style="2" customWidth="1"/>
    <col min="14" max="16384" width="9.140625" style="2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12.75">
      <c r="A2" s="11"/>
      <c r="B2" s="11"/>
      <c r="C2" s="11"/>
      <c r="D2" s="11"/>
      <c r="E2" s="11"/>
      <c r="F2" s="11"/>
      <c r="G2" s="11"/>
      <c r="H2" s="46" t="s">
        <v>15</v>
      </c>
      <c r="I2" s="45"/>
      <c r="J2" s="45"/>
      <c r="K2" s="45" t="s">
        <v>66</v>
      </c>
      <c r="L2" s="45"/>
      <c r="M2" s="46"/>
    </row>
    <row r="3" spans="1:13" ht="18.75" customHeight="1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28" t="s">
        <v>29</v>
      </c>
      <c r="L3" s="11"/>
      <c r="M3" s="11"/>
    </row>
    <row r="4" spans="1:13" ht="15.75" customHeight="1">
      <c r="A4" s="56" t="s">
        <v>34</v>
      </c>
      <c r="B4" s="56"/>
      <c r="C4" s="56"/>
      <c r="D4" s="56"/>
      <c r="E4" s="56"/>
      <c r="F4" s="56"/>
      <c r="G4" s="56"/>
      <c r="H4" s="56"/>
      <c r="I4" s="56"/>
      <c r="J4" s="56"/>
      <c r="K4" s="28" t="s">
        <v>25</v>
      </c>
      <c r="L4" s="11"/>
      <c r="M4" s="11"/>
    </row>
    <row r="5" spans="1:13" ht="16.5" customHeight="1">
      <c r="A5" s="56" t="s">
        <v>11</v>
      </c>
      <c r="B5" s="56"/>
      <c r="C5" s="56"/>
      <c r="D5" s="56"/>
      <c r="E5" s="56"/>
      <c r="F5" s="56"/>
      <c r="G5" s="56"/>
      <c r="H5" s="56"/>
      <c r="I5" s="56"/>
      <c r="J5" s="11"/>
      <c r="K5" s="11"/>
      <c r="L5" s="11"/>
      <c r="M5" s="11"/>
    </row>
    <row r="6" spans="1:17" s="4" customFormat="1" ht="12" customHeight="1">
      <c r="A6" s="11"/>
      <c r="B6" s="11"/>
      <c r="C6" s="11"/>
      <c r="D6" s="11"/>
      <c r="E6" s="11"/>
      <c r="F6" s="11"/>
      <c r="G6" s="11"/>
      <c r="H6" s="11"/>
      <c r="I6" s="59" t="s">
        <v>10</v>
      </c>
      <c r="J6" s="59"/>
      <c r="K6" s="59"/>
      <c r="L6" s="59"/>
      <c r="M6" s="11"/>
      <c r="N6" s="2"/>
      <c r="O6" s="2"/>
      <c r="P6" s="2"/>
      <c r="Q6" s="3"/>
    </row>
    <row r="7" spans="1:14" ht="16.5" customHeight="1">
      <c r="A7" s="12"/>
      <c r="B7" s="61" t="s">
        <v>1</v>
      </c>
      <c r="C7" s="61"/>
      <c r="D7" s="62"/>
      <c r="E7" s="60" t="s">
        <v>2</v>
      </c>
      <c r="F7" s="61"/>
      <c r="G7" s="62"/>
      <c r="H7" s="60" t="s">
        <v>8</v>
      </c>
      <c r="I7" s="61"/>
      <c r="J7" s="62"/>
      <c r="K7" s="60" t="s">
        <v>9</v>
      </c>
      <c r="L7" s="61"/>
      <c r="M7" s="62"/>
      <c r="N7" s="5"/>
    </row>
    <row r="8" spans="1:28" s="6" customFormat="1" ht="13.5" customHeight="1">
      <c r="A8" s="15" t="s">
        <v>0</v>
      </c>
      <c r="B8" s="13" t="s">
        <v>13</v>
      </c>
      <c r="C8" s="16" t="s">
        <v>12</v>
      </c>
      <c r="D8" s="14" t="s">
        <v>3</v>
      </c>
      <c r="E8" s="13" t="s">
        <v>13</v>
      </c>
      <c r="F8" s="16" t="s">
        <v>12</v>
      </c>
      <c r="G8" s="14" t="s">
        <v>3</v>
      </c>
      <c r="H8" s="13" t="s">
        <v>14</v>
      </c>
      <c r="I8" s="16" t="s">
        <v>12</v>
      </c>
      <c r="J8" s="14" t="s">
        <v>3</v>
      </c>
      <c r="K8" s="13" t="s">
        <v>13</v>
      </c>
      <c r="L8" s="16" t="s">
        <v>12</v>
      </c>
      <c r="M8" s="14" t="s">
        <v>3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13" s="5" customFormat="1" ht="12.75">
      <c r="A9" s="15" t="s">
        <v>6</v>
      </c>
      <c r="B9" s="18" t="s">
        <v>7</v>
      </c>
      <c r="C9" s="15" t="s">
        <v>35</v>
      </c>
      <c r="D9" s="17" t="s">
        <v>36</v>
      </c>
      <c r="E9" s="18" t="s">
        <v>7</v>
      </c>
      <c r="F9" s="15" t="s">
        <v>35</v>
      </c>
      <c r="G9" s="17" t="s">
        <v>38</v>
      </c>
      <c r="H9" s="18" t="s">
        <v>7</v>
      </c>
      <c r="I9" s="15" t="s">
        <v>35</v>
      </c>
      <c r="J9" s="17" t="s">
        <v>40</v>
      </c>
      <c r="K9" s="18" t="s">
        <v>7</v>
      </c>
      <c r="L9" s="15" t="s">
        <v>35</v>
      </c>
      <c r="M9" s="17" t="s">
        <v>42</v>
      </c>
    </row>
    <row r="10" spans="1:13" s="5" customFormat="1" ht="12.75">
      <c r="A10" s="19"/>
      <c r="B10" s="21" t="s">
        <v>35</v>
      </c>
      <c r="C10" s="19"/>
      <c r="D10" s="20" t="s">
        <v>37</v>
      </c>
      <c r="E10" s="21" t="s">
        <v>35</v>
      </c>
      <c r="F10" s="19"/>
      <c r="G10" s="20" t="s">
        <v>39</v>
      </c>
      <c r="H10" s="21" t="s">
        <v>35</v>
      </c>
      <c r="I10" s="19"/>
      <c r="J10" s="20" t="s">
        <v>41</v>
      </c>
      <c r="K10" s="21" t="s">
        <v>35</v>
      </c>
      <c r="L10" s="19"/>
      <c r="M10" s="20" t="s">
        <v>43</v>
      </c>
    </row>
    <row r="11" spans="1:13" s="5" customFormat="1" ht="16.5" customHeight="1">
      <c r="A11" s="19">
        <v>1</v>
      </c>
      <c r="B11" s="17">
        <v>2</v>
      </c>
      <c r="C11" s="18">
        <v>3</v>
      </c>
      <c r="D11" s="22">
        <v>4</v>
      </c>
      <c r="E11" s="17">
        <v>5</v>
      </c>
      <c r="F11" s="18">
        <v>6</v>
      </c>
      <c r="G11" s="22">
        <v>7</v>
      </c>
      <c r="H11" s="17">
        <v>8</v>
      </c>
      <c r="I11" s="18">
        <v>9</v>
      </c>
      <c r="J11" s="15">
        <v>10</v>
      </c>
      <c r="K11" s="15">
        <v>11</v>
      </c>
      <c r="L11" s="18">
        <v>12</v>
      </c>
      <c r="M11" s="15">
        <v>13</v>
      </c>
    </row>
    <row r="12" spans="1:28" s="8" customFormat="1" ht="18.75" customHeight="1">
      <c r="A12" s="23" t="s">
        <v>4</v>
      </c>
      <c r="B12" s="30">
        <f>E12+H12+K12</f>
        <v>21595915</v>
      </c>
      <c r="C12" s="30">
        <f>F12+I12+L12</f>
        <v>19404985</v>
      </c>
      <c r="D12" s="31">
        <f>C12/B12*100</f>
        <v>89.85488690801014</v>
      </c>
      <c r="E12" s="30">
        <v>7413903</v>
      </c>
      <c r="F12" s="30">
        <v>6518597</v>
      </c>
      <c r="G12" s="31">
        <f aca="true" t="shared" si="0" ref="G12:G21">F12/E12*100</f>
        <v>87.92395854113548</v>
      </c>
      <c r="H12" s="30">
        <v>1007590</v>
      </c>
      <c r="I12" s="32">
        <v>906768</v>
      </c>
      <c r="J12" s="29">
        <f aca="true" t="shared" si="1" ref="J12:J24">I12/H12*100</f>
        <v>89.99374745680286</v>
      </c>
      <c r="K12" s="33">
        <v>13174422</v>
      </c>
      <c r="L12" s="30">
        <v>11979620</v>
      </c>
      <c r="M12" s="29">
        <f>L12/K12*100</f>
        <v>90.93089624728887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8" customFormat="1" ht="18.75" customHeight="1">
      <c r="A13" s="24" t="s">
        <v>30</v>
      </c>
      <c r="B13" s="30">
        <f aca="true" t="shared" si="2" ref="B13:B26">E13+H13+K13</f>
        <v>3540890</v>
      </c>
      <c r="C13" s="30">
        <f aca="true" t="shared" si="3" ref="C13:C26">F13+I13+L13</f>
        <v>3157418</v>
      </c>
      <c r="D13" s="31">
        <f>C13/B13*100</f>
        <v>89.17018037837946</v>
      </c>
      <c r="E13" s="30">
        <v>9830</v>
      </c>
      <c r="F13" s="30">
        <v>9830</v>
      </c>
      <c r="G13" s="31">
        <f t="shared" si="0"/>
        <v>100</v>
      </c>
      <c r="H13" s="30">
        <v>0</v>
      </c>
      <c r="I13" s="32">
        <v>0</v>
      </c>
      <c r="J13" s="49" t="s">
        <v>18</v>
      </c>
      <c r="K13" s="33">
        <v>3531060</v>
      </c>
      <c r="L13" s="30">
        <v>3147588</v>
      </c>
      <c r="M13" s="29">
        <f aca="true" t="shared" si="4" ref="M13:M25">L13/K13*100</f>
        <v>89.14003160524035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9" customFormat="1" ht="20.25" customHeight="1">
      <c r="A14" s="25" t="s">
        <v>26</v>
      </c>
      <c r="B14" s="30">
        <f t="shared" si="2"/>
        <v>522158</v>
      </c>
      <c r="C14" s="30">
        <f t="shared" si="3"/>
        <v>495386</v>
      </c>
      <c r="D14" s="34">
        <f>C14/B14*100</f>
        <v>94.87281627400137</v>
      </c>
      <c r="E14" s="35">
        <v>45288</v>
      </c>
      <c r="F14" s="35">
        <v>44953</v>
      </c>
      <c r="G14" s="31">
        <f t="shared" si="0"/>
        <v>99.26028970146618</v>
      </c>
      <c r="H14" s="35">
        <v>5170</v>
      </c>
      <c r="I14" s="36">
        <v>4479</v>
      </c>
      <c r="J14" s="29">
        <f t="shared" si="1"/>
        <v>86.63442940038685</v>
      </c>
      <c r="K14" s="35">
        <v>471700</v>
      </c>
      <c r="L14" s="36">
        <v>445954</v>
      </c>
      <c r="M14" s="29">
        <f t="shared" si="4"/>
        <v>94.54186983252067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9" customFormat="1" ht="20.25" customHeight="1">
      <c r="A15" s="25" t="s">
        <v>17</v>
      </c>
      <c r="B15" s="30">
        <f t="shared" si="2"/>
        <v>302594</v>
      </c>
      <c r="C15" s="30">
        <f t="shared" si="3"/>
        <v>268036</v>
      </c>
      <c r="D15" s="34">
        <f>C15/B15*100</f>
        <v>88.57941664408415</v>
      </c>
      <c r="E15" s="35">
        <v>302594</v>
      </c>
      <c r="F15" s="35">
        <v>268036</v>
      </c>
      <c r="G15" s="31">
        <f t="shared" si="0"/>
        <v>88.57941664408415</v>
      </c>
      <c r="H15" s="35">
        <v>0</v>
      </c>
      <c r="I15" s="36">
        <v>0</v>
      </c>
      <c r="J15" s="49" t="s">
        <v>18</v>
      </c>
      <c r="K15" s="37">
        <v>0</v>
      </c>
      <c r="L15" s="35">
        <v>0</v>
      </c>
      <c r="M15" s="49" t="s">
        <v>18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8" customFormat="1" ht="21" customHeight="1">
      <c r="A16" s="24" t="s">
        <v>31</v>
      </c>
      <c r="B16" s="30">
        <f t="shared" si="2"/>
        <v>873190</v>
      </c>
      <c r="C16" s="30">
        <f t="shared" si="3"/>
        <v>738849</v>
      </c>
      <c r="D16" s="31">
        <f aca="true" t="shared" si="5" ref="D16:D22">C16/B16*100</f>
        <v>84.61491771550293</v>
      </c>
      <c r="E16" s="30">
        <v>0</v>
      </c>
      <c r="F16" s="30">
        <v>0</v>
      </c>
      <c r="G16" s="50" t="s">
        <v>18</v>
      </c>
      <c r="H16" s="30">
        <v>0</v>
      </c>
      <c r="I16" s="32">
        <v>0</v>
      </c>
      <c r="J16" s="29">
        <v>0</v>
      </c>
      <c r="K16" s="33">
        <v>873190</v>
      </c>
      <c r="L16" s="30">
        <v>738849</v>
      </c>
      <c r="M16" s="29">
        <f t="shared" si="4"/>
        <v>84.61491771550293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13" s="7" customFormat="1" ht="21" customHeight="1">
      <c r="A17" s="26" t="s">
        <v>20</v>
      </c>
      <c r="B17" s="30">
        <f t="shared" si="2"/>
        <v>1353295</v>
      </c>
      <c r="C17" s="30">
        <f t="shared" si="3"/>
        <v>1220695</v>
      </c>
      <c r="D17" s="29">
        <f t="shared" si="5"/>
        <v>90.2016929050946</v>
      </c>
      <c r="E17" s="33">
        <v>822156</v>
      </c>
      <c r="F17" s="33">
        <v>759940</v>
      </c>
      <c r="G17" s="29">
        <f t="shared" si="0"/>
        <v>92.43257970506814</v>
      </c>
      <c r="H17" s="33">
        <v>531139</v>
      </c>
      <c r="I17" s="33">
        <v>460755</v>
      </c>
      <c r="J17" s="29">
        <f t="shared" si="1"/>
        <v>86.7484782702833</v>
      </c>
      <c r="K17" s="33">
        <v>0</v>
      </c>
      <c r="L17" s="33">
        <v>0</v>
      </c>
      <c r="M17" s="49" t="s">
        <v>18</v>
      </c>
    </row>
    <row r="18" spans="1:13" s="7" customFormat="1" ht="21" customHeight="1">
      <c r="A18" s="24" t="s">
        <v>21</v>
      </c>
      <c r="B18" s="30">
        <f t="shared" si="2"/>
        <v>484893</v>
      </c>
      <c r="C18" s="30">
        <f t="shared" si="3"/>
        <v>455619</v>
      </c>
      <c r="D18" s="29">
        <f t="shared" si="5"/>
        <v>93.96279179117867</v>
      </c>
      <c r="E18" s="33">
        <v>384134</v>
      </c>
      <c r="F18" s="33">
        <v>376215</v>
      </c>
      <c r="G18" s="29">
        <f t="shared" si="0"/>
        <v>97.93847980131933</v>
      </c>
      <c r="H18" s="33">
        <v>100759</v>
      </c>
      <c r="I18" s="33">
        <v>79404</v>
      </c>
      <c r="J18" s="29">
        <f t="shared" si="1"/>
        <v>78.80586349606486</v>
      </c>
      <c r="K18" s="33">
        <v>0</v>
      </c>
      <c r="L18" s="33">
        <v>0</v>
      </c>
      <c r="M18" s="49" t="s">
        <v>18</v>
      </c>
    </row>
    <row r="19" spans="1:13" s="7" customFormat="1" ht="21" customHeight="1">
      <c r="A19" s="24" t="s">
        <v>22</v>
      </c>
      <c r="B19" s="30">
        <f t="shared" si="2"/>
        <v>341267</v>
      </c>
      <c r="C19" s="30">
        <f t="shared" si="3"/>
        <v>308526</v>
      </c>
      <c r="D19" s="29">
        <f t="shared" si="5"/>
        <v>90.40604570614798</v>
      </c>
      <c r="E19" s="33">
        <v>329273</v>
      </c>
      <c r="F19" s="33">
        <v>296809</v>
      </c>
      <c r="G19" s="29">
        <f t="shared" si="0"/>
        <v>90.14070391438108</v>
      </c>
      <c r="H19" s="33">
        <v>7224</v>
      </c>
      <c r="I19" s="33">
        <v>6947</v>
      </c>
      <c r="J19" s="29">
        <f t="shared" si="1"/>
        <v>96.16555924695459</v>
      </c>
      <c r="K19" s="33">
        <v>4770</v>
      </c>
      <c r="L19" s="33">
        <v>4770</v>
      </c>
      <c r="M19" s="29">
        <f t="shared" si="4"/>
        <v>100</v>
      </c>
    </row>
    <row r="20" spans="1:13" s="7" customFormat="1" ht="21" customHeight="1">
      <c r="A20" s="24" t="s">
        <v>27</v>
      </c>
      <c r="B20" s="30">
        <f t="shared" si="2"/>
        <v>136525</v>
      </c>
      <c r="C20" s="30">
        <f t="shared" si="3"/>
        <v>116621</v>
      </c>
      <c r="D20" s="29">
        <f t="shared" si="5"/>
        <v>85.42098516755173</v>
      </c>
      <c r="E20" s="33">
        <v>133087</v>
      </c>
      <c r="F20" s="33">
        <v>113184</v>
      </c>
      <c r="G20" s="29">
        <f t="shared" si="0"/>
        <v>85.04512086079032</v>
      </c>
      <c r="H20" s="33">
        <v>3438</v>
      </c>
      <c r="I20" s="33">
        <v>3437</v>
      </c>
      <c r="J20" s="29">
        <f t="shared" si="1"/>
        <v>99.97091332169866</v>
      </c>
      <c r="K20" s="33">
        <v>0</v>
      </c>
      <c r="L20" s="33">
        <v>0</v>
      </c>
      <c r="M20" s="49" t="s">
        <v>18</v>
      </c>
    </row>
    <row r="21" spans="1:28" s="4" customFormat="1" ht="20.25" customHeight="1">
      <c r="A21" s="24" t="s">
        <v>28</v>
      </c>
      <c r="B21" s="30">
        <f t="shared" si="2"/>
        <v>503835</v>
      </c>
      <c r="C21" s="30">
        <f t="shared" si="3"/>
        <v>477920</v>
      </c>
      <c r="D21" s="29">
        <f t="shared" si="5"/>
        <v>94.85645102067146</v>
      </c>
      <c r="E21" s="33">
        <v>476939</v>
      </c>
      <c r="F21" s="33">
        <v>455359</v>
      </c>
      <c r="G21" s="29">
        <f t="shared" si="0"/>
        <v>95.4753123565068</v>
      </c>
      <c r="H21" s="33">
        <v>20370</v>
      </c>
      <c r="I21" s="33">
        <v>16035</v>
      </c>
      <c r="J21" s="29">
        <f t="shared" si="1"/>
        <v>78.71870397643593</v>
      </c>
      <c r="K21" s="33">
        <v>6526</v>
      </c>
      <c r="L21" s="33">
        <v>6526</v>
      </c>
      <c r="M21" s="29">
        <f t="shared" si="4"/>
        <v>100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8" customFormat="1" ht="21.75" customHeight="1">
      <c r="A22" s="24" t="s">
        <v>23</v>
      </c>
      <c r="B22" s="30">
        <f t="shared" si="2"/>
        <v>220000</v>
      </c>
      <c r="C22" s="30">
        <f t="shared" si="3"/>
        <v>201762</v>
      </c>
      <c r="D22" s="38">
        <f t="shared" si="5"/>
        <v>91.71000000000001</v>
      </c>
      <c r="E22" s="30">
        <v>0</v>
      </c>
      <c r="F22" s="30">
        <v>0</v>
      </c>
      <c r="G22" s="50" t="s">
        <v>18</v>
      </c>
      <c r="H22" s="30">
        <v>0</v>
      </c>
      <c r="I22" s="32">
        <v>0</v>
      </c>
      <c r="J22" s="29">
        <v>0</v>
      </c>
      <c r="K22" s="33">
        <v>220000</v>
      </c>
      <c r="L22" s="30">
        <v>201762</v>
      </c>
      <c r="M22" s="29">
        <f t="shared" si="4"/>
        <v>91.71000000000001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s="4" customFormat="1" ht="24" customHeight="1">
      <c r="A23" s="57" t="s">
        <v>44</v>
      </c>
      <c r="B23" s="30">
        <f t="shared" si="2"/>
        <v>749471</v>
      </c>
      <c r="C23" s="30">
        <f t="shared" si="3"/>
        <v>748849</v>
      </c>
      <c r="D23" s="39">
        <f>C23/B23*100</f>
        <v>99.91700812973417</v>
      </c>
      <c r="E23" s="40">
        <v>0</v>
      </c>
      <c r="F23" s="40">
        <v>0</v>
      </c>
      <c r="G23" s="50" t="s">
        <v>18</v>
      </c>
      <c r="H23" s="40">
        <v>0</v>
      </c>
      <c r="I23" s="41">
        <v>0</v>
      </c>
      <c r="J23" s="29">
        <v>0</v>
      </c>
      <c r="K23" s="40">
        <v>749471</v>
      </c>
      <c r="L23" s="40">
        <v>748849</v>
      </c>
      <c r="M23" s="29">
        <f t="shared" si="4"/>
        <v>99.91700812973417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5" s="4" customFormat="1" ht="12.75" customHeight="1" hidden="1">
      <c r="A24" s="58"/>
      <c r="B24" s="30">
        <f t="shared" si="2"/>
        <v>0</v>
      </c>
      <c r="C24" s="30">
        <f t="shared" si="3"/>
        <v>0</v>
      </c>
      <c r="D24" s="42"/>
      <c r="E24" s="37"/>
      <c r="F24" s="37"/>
      <c r="G24" s="50">
        <v>0</v>
      </c>
      <c r="H24" s="37"/>
      <c r="I24" s="43"/>
      <c r="J24" s="39" t="e">
        <f t="shared" si="1"/>
        <v>#DIV/0!</v>
      </c>
      <c r="K24" s="37"/>
      <c r="L24" s="37"/>
      <c r="M24" s="29" t="e">
        <f t="shared" si="4"/>
        <v>#DIV/0!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4" customFormat="1" ht="23.25" customHeight="1">
      <c r="A25" s="24" t="s">
        <v>24</v>
      </c>
      <c r="B25" s="30">
        <f t="shared" si="2"/>
        <v>196550</v>
      </c>
      <c r="C25" s="30">
        <f t="shared" si="3"/>
        <v>195269</v>
      </c>
      <c r="D25" s="29">
        <f>C25/B25*100</f>
        <v>99.34825744085475</v>
      </c>
      <c r="E25" s="33">
        <v>0</v>
      </c>
      <c r="F25" s="33">
        <v>0</v>
      </c>
      <c r="G25" s="50" t="s">
        <v>18</v>
      </c>
      <c r="H25" s="33">
        <v>0</v>
      </c>
      <c r="I25" s="44">
        <v>0</v>
      </c>
      <c r="J25" s="29">
        <v>0</v>
      </c>
      <c r="K25" s="30">
        <v>196550</v>
      </c>
      <c r="L25" s="33">
        <v>195269</v>
      </c>
      <c r="M25" s="29">
        <f t="shared" si="4"/>
        <v>99.34825744085475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4" customFormat="1" ht="21" customHeight="1">
      <c r="A26" s="24" t="s">
        <v>45</v>
      </c>
      <c r="B26" s="30">
        <f t="shared" si="2"/>
        <v>425758</v>
      </c>
      <c r="C26" s="30">
        <f t="shared" si="3"/>
        <v>412937</v>
      </c>
      <c r="D26" s="29">
        <f aca="true" t="shared" si="6" ref="D26:D46">C26/B26*100</f>
        <v>96.98866492232678</v>
      </c>
      <c r="E26" s="33">
        <v>304402</v>
      </c>
      <c r="F26" s="33">
        <v>291811</v>
      </c>
      <c r="G26" s="31">
        <f aca="true" t="shared" si="7" ref="G26:G48">F26/E26*100</f>
        <v>95.86369340543098</v>
      </c>
      <c r="H26" s="33">
        <v>0</v>
      </c>
      <c r="I26" s="33">
        <v>0</v>
      </c>
      <c r="J26" s="49" t="s">
        <v>18</v>
      </c>
      <c r="K26" s="33">
        <v>121356</v>
      </c>
      <c r="L26" s="33">
        <v>121126</v>
      </c>
      <c r="M26" s="29">
        <f>L26/K26*100</f>
        <v>99.8104749662151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4" customFormat="1" ht="21" customHeight="1">
      <c r="A27" s="23" t="s">
        <v>46</v>
      </c>
      <c r="B27" s="35">
        <f aca="true" t="shared" si="8" ref="B27:B46">E27+H27+K27</f>
        <v>371676</v>
      </c>
      <c r="C27" s="35">
        <f aca="true" t="shared" si="9" ref="C27:C48">F27+I27+L27</f>
        <v>358492</v>
      </c>
      <c r="D27" s="42">
        <f t="shared" si="6"/>
        <v>96.4528245030618</v>
      </c>
      <c r="E27" s="37">
        <v>278955</v>
      </c>
      <c r="F27" s="37">
        <v>265813</v>
      </c>
      <c r="G27" s="34">
        <f t="shared" si="7"/>
        <v>95.28884587119786</v>
      </c>
      <c r="H27" s="37">
        <v>0</v>
      </c>
      <c r="I27" s="37">
        <v>0</v>
      </c>
      <c r="J27" s="51" t="s">
        <v>18</v>
      </c>
      <c r="K27" s="37">
        <v>92721</v>
      </c>
      <c r="L27" s="37">
        <v>92679</v>
      </c>
      <c r="M27" s="42">
        <f aca="true" t="shared" si="10" ref="M27:M35">L27/K27*100</f>
        <v>99.9547028181318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4" customFormat="1" ht="21" customHeight="1">
      <c r="A28" s="23" t="s">
        <v>47</v>
      </c>
      <c r="B28" s="30">
        <f t="shared" si="8"/>
        <v>391800</v>
      </c>
      <c r="C28" s="30">
        <f t="shared" si="9"/>
        <v>378673</v>
      </c>
      <c r="D28" s="42">
        <f t="shared" si="6"/>
        <v>96.6495661051557</v>
      </c>
      <c r="E28" s="37">
        <v>296068</v>
      </c>
      <c r="F28" s="37">
        <v>282985</v>
      </c>
      <c r="G28" s="34">
        <f t="shared" si="7"/>
        <v>95.58108272423902</v>
      </c>
      <c r="H28" s="37">
        <v>0</v>
      </c>
      <c r="I28" s="37">
        <v>0</v>
      </c>
      <c r="J28" s="49" t="s">
        <v>18</v>
      </c>
      <c r="K28" s="37">
        <v>95732</v>
      </c>
      <c r="L28" s="37">
        <v>95688</v>
      </c>
      <c r="M28" s="42">
        <f t="shared" si="10"/>
        <v>99.95403835708018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4" customFormat="1" ht="21" customHeight="1">
      <c r="A29" s="24" t="s">
        <v>48</v>
      </c>
      <c r="B29" s="30">
        <f t="shared" si="8"/>
        <v>416154</v>
      </c>
      <c r="C29" s="30">
        <f t="shared" si="9"/>
        <v>406987</v>
      </c>
      <c r="D29" s="29">
        <f t="shared" si="6"/>
        <v>97.79720968679864</v>
      </c>
      <c r="E29" s="33">
        <v>320392</v>
      </c>
      <c r="F29" s="33">
        <v>311247</v>
      </c>
      <c r="G29" s="31">
        <f t="shared" si="7"/>
        <v>97.14568403705461</v>
      </c>
      <c r="H29" s="33">
        <v>0</v>
      </c>
      <c r="I29" s="33">
        <v>0</v>
      </c>
      <c r="J29" s="49" t="s">
        <v>18</v>
      </c>
      <c r="K29" s="33">
        <v>95762</v>
      </c>
      <c r="L29" s="33">
        <v>95740</v>
      </c>
      <c r="M29" s="29">
        <f t="shared" si="10"/>
        <v>99.9770263778952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4" customFormat="1" ht="21" customHeight="1">
      <c r="A30" s="24" t="s">
        <v>49</v>
      </c>
      <c r="B30" s="30">
        <f t="shared" si="8"/>
        <v>428072</v>
      </c>
      <c r="C30" s="30">
        <f t="shared" si="9"/>
        <v>412123</v>
      </c>
      <c r="D30" s="29">
        <f t="shared" si="6"/>
        <v>96.27422489674635</v>
      </c>
      <c r="E30" s="33">
        <v>334625</v>
      </c>
      <c r="F30" s="33">
        <v>318677</v>
      </c>
      <c r="G30" s="31">
        <f>F30/E30*100</f>
        <v>95.2340679865521</v>
      </c>
      <c r="H30" s="33">
        <v>0</v>
      </c>
      <c r="I30" s="33">
        <v>0</v>
      </c>
      <c r="J30" s="49" t="s">
        <v>18</v>
      </c>
      <c r="K30" s="33">
        <v>93447</v>
      </c>
      <c r="L30" s="33">
        <v>93446</v>
      </c>
      <c r="M30" s="29">
        <f t="shared" si="10"/>
        <v>99.99892987468833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4" customFormat="1" ht="21" customHeight="1">
      <c r="A31" s="24" t="s">
        <v>50</v>
      </c>
      <c r="B31" s="30">
        <f t="shared" si="8"/>
        <v>577879</v>
      </c>
      <c r="C31" s="30">
        <f t="shared" si="9"/>
        <v>573575</v>
      </c>
      <c r="D31" s="29">
        <f t="shared" si="6"/>
        <v>99.2552074050104</v>
      </c>
      <c r="E31" s="33">
        <v>438418</v>
      </c>
      <c r="F31" s="33">
        <v>436693</v>
      </c>
      <c r="G31" s="31">
        <f t="shared" si="7"/>
        <v>99.60653987746853</v>
      </c>
      <c r="H31" s="33">
        <v>0</v>
      </c>
      <c r="I31" s="33">
        <v>0</v>
      </c>
      <c r="J31" s="49" t="s">
        <v>18</v>
      </c>
      <c r="K31" s="33">
        <v>139461</v>
      </c>
      <c r="L31" s="33">
        <v>136882</v>
      </c>
      <c r="M31" s="29">
        <f t="shared" si="10"/>
        <v>98.15073748216348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4" customFormat="1" ht="21" customHeight="1">
      <c r="A32" s="24" t="s">
        <v>51</v>
      </c>
      <c r="B32" s="30">
        <f t="shared" si="8"/>
        <v>314185</v>
      </c>
      <c r="C32" s="30">
        <f t="shared" si="9"/>
        <v>309525</v>
      </c>
      <c r="D32" s="29">
        <f t="shared" si="6"/>
        <v>98.51679742826678</v>
      </c>
      <c r="E32" s="33">
        <v>238216</v>
      </c>
      <c r="F32" s="33">
        <v>234346</v>
      </c>
      <c r="G32" s="31">
        <f t="shared" si="7"/>
        <v>98.37542398495484</v>
      </c>
      <c r="H32" s="33">
        <v>0</v>
      </c>
      <c r="I32" s="33">
        <v>0</v>
      </c>
      <c r="J32" s="49" t="s">
        <v>52</v>
      </c>
      <c r="K32" s="33">
        <v>75969</v>
      </c>
      <c r="L32" s="33">
        <v>75179</v>
      </c>
      <c r="M32" s="29">
        <f t="shared" si="10"/>
        <v>98.96010214692835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4" customFormat="1" ht="21" customHeight="1">
      <c r="A33" s="24" t="s">
        <v>53</v>
      </c>
      <c r="B33" s="30">
        <f t="shared" si="8"/>
        <v>720784</v>
      </c>
      <c r="C33" s="30">
        <f t="shared" si="9"/>
        <v>681231</v>
      </c>
      <c r="D33" s="29">
        <f t="shared" si="6"/>
        <v>94.512503052232</v>
      </c>
      <c r="E33" s="33">
        <v>538190</v>
      </c>
      <c r="F33" s="33">
        <v>513327</v>
      </c>
      <c r="G33" s="31">
        <f t="shared" si="7"/>
        <v>95.38025604340474</v>
      </c>
      <c r="H33" s="33">
        <v>0</v>
      </c>
      <c r="I33" s="33">
        <v>0</v>
      </c>
      <c r="J33" s="49" t="s">
        <v>18</v>
      </c>
      <c r="K33" s="33">
        <v>182594</v>
      </c>
      <c r="L33" s="33">
        <v>167904</v>
      </c>
      <c r="M33" s="29">
        <f t="shared" si="10"/>
        <v>91.95482874574192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4" customFormat="1" ht="21" customHeight="1">
      <c r="A34" s="24" t="s">
        <v>54</v>
      </c>
      <c r="B34" s="30">
        <f t="shared" si="8"/>
        <v>440541</v>
      </c>
      <c r="C34" s="30">
        <f t="shared" si="9"/>
        <v>432101</v>
      </c>
      <c r="D34" s="29">
        <f t="shared" si="6"/>
        <v>98.08417377724207</v>
      </c>
      <c r="E34" s="33">
        <v>340748</v>
      </c>
      <c r="F34" s="33">
        <v>332608</v>
      </c>
      <c r="G34" s="31">
        <f t="shared" si="7"/>
        <v>97.6111378496719</v>
      </c>
      <c r="H34" s="33">
        <v>0</v>
      </c>
      <c r="I34" s="33">
        <v>0</v>
      </c>
      <c r="J34" s="49" t="s">
        <v>18</v>
      </c>
      <c r="K34" s="33">
        <v>99793</v>
      </c>
      <c r="L34" s="33">
        <v>99493</v>
      </c>
      <c r="M34" s="29">
        <f t="shared" si="10"/>
        <v>99.69937771186356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4" customFormat="1" ht="21" customHeight="1">
      <c r="A35" s="24" t="s">
        <v>55</v>
      </c>
      <c r="B35" s="30">
        <f t="shared" si="8"/>
        <v>607033</v>
      </c>
      <c r="C35" s="30">
        <f t="shared" si="9"/>
        <v>594608</v>
      </c>
      <c r="D35" s="29">
        <f t="shared" si="6"/>
        <v>97.95315905395589</v>
      </c>
      <c r="E35" s="33">
        <v>467799</v>
      </c>
      <c r="F35" s="33">
        <v>455469</v>
      </c>
      <c r="G35" s="31">
        <f t="shared" si="7"/>
        <v>97.36425259566609</v>
      </c>
      <c r="H35" s="33">
        <v>0</v>
      </c>
      <c r="I35" s="33">
        <v>0</v>
      </c>
      <c r="J35" s="49" t="s">
        <v>18</v>
      </c>
      <c r="K35" s="33">
        <v>139234</v>
      </c>
      <c r="L35" s="33">
        <v>139139</v>
      </c>
      <c r="M35" s="29">
        <f t="shared" si="10"/>
        <v>99.93176953904937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4" customFormat="1" ht="21" customHeight="1">
      <c r="A36" s="24" t="s">
        <v>56</v>
      </c>
      <c r="B36" s="30">
        <f t="shared" si="8"/>
        <v>321126</v>
      </c>
      <c r="C36" s="30">
        <f t="shared" si="9"/>
        <v>315573</v>
      </c>
      <c r="D36" s="29">
        <f t="shared" si="6"/>
        <v>98.27077222025</v>
      </c>
      <c r="E36" s="33">
        <v>321126</v>
      </c>
      <c r="F36" s="33">
        <v>315573</v>
      </c>
      <c r="G36" s="31">
        <f t="shared" si="7"/>
        <v>98.27077222025</v>
      </c>
      <c r="H36" s="33">
        <v>0</v>
      </c>
      <c r="I36" s="33">
        <v>0</v>
      </c>
      <c r="J36" s="49" t="s">
        <v>18</v>
      </c>
      <c r="K36" s="33">
        <v>0</v>
      </c>
      <c r="L36" s="33">
        <v>0</v>
      </c>
      <c r="M36" s="49" t="s">
        <v>18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4" customFormat="1" ht="21" customHeight="1">
      <c r="A37" s="24" t="s">
        <v>57</v>
      </c>
      <c r="B37" s="30">
        <f t="shared" si="8"/>
        <v>450559</v>
      </c>
      <c r="C37" s="30">
        <f t="shared" si="9"/>
        <v>428885</v>
      </c>
      <c r="D37" s="29">
        <f t="shared" si="6"/>
        <v>95.18953122676498</v>
      </c>
      <c r="E37" s="33">
        <v>450559</v>
      </c>
      <c r="F37" s="33">
        <v>428885</v>
      </c>
      <c r="G37" s="31">
        <f t="shared" si="7"/>
        <v>95.18953122676498</v>
      </c>
      <c r="H37" s="33">
        <v>0</v>
      </c>
      <c r="I37" s="33">
        <v>0</v>
      </c>
      <c r="J37" s="49" t="s">
        <v>18</v>
      </c>
      <c r="K37" s="33">
        <v>0</v>
      </c>
      <c r="L37" s="33">
        <v>0</v>
      </c>
      <c r="M37" s="49" t="s">
        <v>18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4" customFormat="1" ht="21" customHeight="1">
      <c r="A38" s="24" t="s">
        <v>58</v>
      </c>
      <c r="B38" s="30">
        <f t="shared" si="8"/>
        <v>799478</v>
      </c>
      <c r="C38" s="30">
        <f t="shared" si="9"/>
        <v>797265</v>
      </c>
      <c r="D38" s="29">
        <f t="shared" si="6"/>
        <v>99.72319438433578</v>
      </c>
      <c r="E38" s="33">
        <v>799478</v>
      </c>
      <c r="F38" s="33">
        <v>797265</v>
      </c>
      <c r="G38" s="31">
        <f t="shared" si="7"/>
        <v>99.72319438433578</v>
      </c>
      <c r="H38" s="33">
        <v>0</v>
      </c>
      <c r="I38" s="33">
        <v>0</v>
      </c>
      <c r="J38" s="49" t="s">
        <v>18</v>
      </c>
      <c r="K38" s="33">
        <v>0</v>
      </c>
      <c r="L38" s="33">
        <v>0</v>
      </c>
      <c r="M38" s="49" t="s">
        <v>18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4" customFormat="1" ht="21" customHeight="1">
      <c r="A39" s="24" t="s">
        <v>59</v>
      </c>
      <c r="B39" s="30">
        <f t="shared" si="8"/>
        <v>711493</v>
      </c>
      <c r="C39" s="30">
        <f t="shared" si="9"/>
        <v>680384</v>
      </c>
      <c r="D39" s="29">
        <f t="shared" si="6"/>
        <v>95.6276449662892</v>
      </c>
      <c r="E39" s="33">
        <v>711493</v>
      </c>
      <c r="F39" s="33">
        <v>680384</v>
      </c>
      <c r="G39" s="31">
        <f t="shared" si="7"/>
        <v>95.6276449662892</v>
      </c>
      <c r="H39" s="33">
        <v>0</v>
      </c>
      <c r="I39" s="33">
        <v>0</v>
      </c>
      <c r="J39" s="49" t="s">
        <v>18</v>
      </c>
      <c r="K39" s="33">
        <v>0</v>
      </c>
      <c r="L39" s="33">
        <v>0</v>
      </c>
      <c r="M39" s="49" t="s">
        <v>18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4" customFormat="1" ht="21" customHeight="1">
      <c r="A40" s="24" t="s">
        <v>60</v>
      </c>
      <c r="B40" s="30">
        <f t="shared" si="8"/>
        <v>1281555</v>
      </c>
      <c r="C40" s="30">
        <f t="shared" si="9"/>
        <v>1215344</v>
      </c>
      <c r="D40" s="29">
        <f t="shared" si="6"/>
        <v>94.83354206413303</v>
      </c>
      <c r="E40" s="33">
        <v>1281555</v>
      </c>
      <c r="F40" s="33">
        <v>1215344</v>
      </c>
      <c r="G40" s="31">
        <f t="shared" si="7"/>
        <v>94.83354206413303</v>
      </c>
      <c r="H40" s="33">
        <v>0</v>
      </c>
      <c r="I40" s="33">
        <v>0</v>
      </c>
      <c r="J40" s="49" t="s">
        <v>18</v>
      </c>
      <c r="K40" s="33">
        <v>0</v>
      </c>
      <c r="L40" s="33">
        <v>0</v>
      </c>
      <c r="M40" s="49" t="s">
        <v>18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4" customFormat="1" ht="21" customHeight="1">
      <c r="A41" s="24" t="s">
        <v>61</v>
      </c>
      <c r="B41" s="30">
        <f t="shared" si="8"/>
        <v>546185</v>
      </c>
      <c r="C41" s="30">
        <f t="shared" si="9"/>
        <v>534606</v>
      </c>
      <c r="D41" s="29">
        <f t="shared" si="6"/>
        <v>97.88002233675404</v>
      </c>
      <c r="E41" s="33">
        <v>546185</v>
      </c>
      <c r="F41" s="33">
        <v>534606</v>
      </c>
      <c r="G41" s="31">
        <f t="shared" si="7"/>
        <v>97.88002233675404</v>
      </c>
      <c r="H41" s="33">
        <v>0</v>
      </c>
      <c r="I41" s="33">
        <v>0</v>
      </c>
      <c r="J41" s="49" t="s">
        <v>18</v>
      </c>
      <c r="K41" s="33">
        <v>0</v>
      </c>
      <c r="L41" s="33">
        <v>0</v>
      </c>
      <c r="M41" s="49" t="s">
        <v>18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s="4" customFormat="1" ht="21" customHeight="1">
      <c r="A42" s="24" t="s">
        <v>62</v>
      </c>
      <c r="B42" s="30">
        <f t="shared" si="8"/>
        <v>262653</v>
      </c>
      <c r="C42" s="30">
        <f t="shared" si="9"/>
        <v>262040</v>
      </c>
      <c r="D42" s="29">
        <f t="shared" si="6"/>
        <v>99.76661222220953</v>
      </c>
      <c r="E42" s="33">
        <v>262653</v>
      </c>
      <c r="F42" s="33">
        <v>262040</v>
      </c>
      <c r="G42" s="31">
        <f t="shared" si="7"/>
        <v>99.76661222220953</v>
      </c>
      <c r="H42" s="33">
        <v>0</v>
      </c>
      <c r="I42" s="33">
        <v>0</v>
      </c>
      <c r="J42" s="49" t="s">
        <v>52</v>
      </c>
      <c r="K42" s="33">
        <v>0</v>
      </c>
      <c r="L42" s="33">
        <v>0</v>
      </c>
      <c r="M42" s="49" t="s">
        <v>18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s="4" customFormat="1" ht="21" customHeight="1">
      <c r="A43" s="24" t="s">
        <v>63</v>
      </c>
      <c r="B43" s="30">
        <f t="shared" si="8"/>
        <v>853632</v>
      </c>
      <c r="C43" s="30">
        <f t="shared" si="9"/>
        <v>848087</v>
      </c>
      <c r="D43" s="29">
        <f t="shared" si="6"/>
        <v>99.3504226645674</v>
      </c>
      <c r="E43" s="33">
        <v>853632</v>
      </c>
      <c r="F43" s="33">
        <v>848087</v>
      </c>
      <c r="G43" s="31">
        <f t="shared" si="7"/>
        <v>99.3504226645674</v>
      </c>
      <c r="H43" s="33">
        <v>0</v>
      </c>
      <c r="I43" s="33">
        <v>0</v>
      </c>
      <c r="J43" s="49" t="s">
        <v>18</v>
      </c>
      <c r="K43" s="33">
        <v>0</v>
      </c>
      <c r="L43" s="33">
        <v>0</v>
      </c>
      <c r="M43" s="49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s="4" customFormat="1" ht="21" customHeight="1">
      <c r="A44" s="24" t="s">
        <v>64</v>
      </c>
      <c r="B44" s="30">
        <f t="shared" si="8"/>
        <v>1322702</v>
      </c>
      <c r="C44" s="30">
        <f t="shared" si="9"/>
        <v>1296862</v>
      </c>
      <c r="D44" s="29">
        <f t="shared" si="6"/>
        <v>98.0464231550266</v>
      </c>
      <c r="E44" s="33">
        <v>1322702</v>
      </c>
      <c r="F44" s="33">
        <v>1296862</v>
      </c>
      <c r="G44" s="31">
        <f t="shared" si="7"/>
        <v>98.0464231550266</v>
      </c>
      <c r="H44" s="33">
        <v>0</v>
      </c>
      <c r="I44" s="33">
        <v>0</v>
      </c>
      <c r="J44" s="49" t="s">
        <v>18</v>
      </c>
      <c r="K44" s="33">
        <v>0</v>
      </c>
      <c r="L44" s="33">
        <v>0</v>
      </c>
      <c r="M44" s="49" t="s">
        <v>18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s="4" customFormat="1" ht="21" customHeight="1">
      <c r="A45" s="24" t="s">
        <v>65</v>
      </c>
      <c r="B45" s="30">
        <f t="shared" si="8"/>
        <v>1124715</v>
      </c>
      <c r="C45" s="30">
        <f t="shared" si="9"/>
        <v>1083375</v>
      </c>
      <c r="D45" s="29">
        <f t="shared" si="6"/>
        <v>96.32440218188609</v>
      </c>
      <c r="E45" s="33">
        <v>1124215</v>
      </c>
      <c r="F45" s="33">
        <v>1082875</v>
      </c>
      <c r="G45" s="31">
        <f t="shared" si="7"/>
        <v>96.32276744217077</v>
      </c>
      <c r="H45" s="33">
        <v>0</v>
      </c>
      <c r="I45" s="33">
        <v>0</v>
      </c>
      <c r="J45" s="49" t="s">
        <v>18</v>
      </c>
      <c r="K45" s="33">
        <v>500</v>
      </c>
      <c r="L45" s="33">
        <v>500</v>
      </c>
      <c r="M45" s="29">
        <f>L45/K45*100</f>
        <v>100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4" customFormat="1" ht="21" customHeight="1">
      <c r="A46" s="24" t="s">
        <v>32</v>
      </c>
      <c r="B46" s="30">
        <f t="shared" si="8"/>
        <v>135210</v>
      </c>
      <c r="C46" s="30">
        <f t="shared" si="9"/>
        <v>126942</v>
      </c>
      <c r="D46" s="29">
        <f t="shared" si="6"/>
        <v>93.88506767250942</v>
      </c>
      <c r="E46" s="33">
        <v>135210</v>
      </c>
      <c r="F46" s="33">
        <v>126942</v>
      </c>
      <c r="G46" s="31">
        <f t="shared" si="7"/>
        <v>93.88506767250942</v>
      </c>
      <c r="H46" s="33">
        <v>0</v>
      </c>
      <c r="I46" s="33">
        <v>0</v>
      </c>
      <c r="J46" s="49" t="s">
        <v>18</v>
      </c>
      <c r="K46" s="33">
        <v>0</v>
      </c>
      <c r="L46" s="33">
        <v>0</v>
      </c>
      <c r="M46" s="49" t="s">
        <v>18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s="4" customFormat="1" ht="26.25" customHeight="1">
      <c r="A47" s="24" t="s">
        <v>33</v>
      </c>
      <c r="B47" s="30">
        <f>E47+H47+K47</f>
        <v>875060</v>
      </c>
      <c r="C47" s="30">
        <f t="shared" si="9"/>
        <v>533508</v>
      </c>
      <c r="D47" s="29">
        <f>C47/B47*100</f>
        <v>60.96816218316459</v>
      </c>
      <c r="E47" s="33">
        <v>0</v>
      </c>
      <c r="F47" s="33">
        <v>0</v>
      </c>
      <c r="G47" s="50" t="s">
        <v>18</v>
      </c>
      <c r="H47" s="33">
        <v>0</v>
      </c>
      <c r="I47" s="33">
        <v>0</v>
      </c>
      <c r="J47" s="49" t="s">
        <v>18</v>
      </c>
      <c r="K47" s="33">
        <v>875060</v>
      </c>
      <c r="L47" s="33">
        <v>533508</v>
      </c>
      <c r="M47" s="29">
        <f>L47/K47*100</f>
        <v>60.96816218316459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s="48" customFormat="1" ht="18" customHeight="1">
      <c r="A48" s="27" t="s">
        <v>5</v>
      </c>
      <c r="B48" s="52">
        <f>E48+H48+K48</f>
        <v>44198833</v>
      </c>
      <c r="C48" s="52">
        <f t="shared" si="9"/>
        <v>40473058</v>
      </c>
      <c r="D48" s="53">
        <f>C48/B48*100</f>
        <v>91.5704222326413</v>
      </c>
      <c r="E48" s="54">
        <f>SUM(E12:E47)</f>
        <v>21283825</v>
      </c>
      <c r="F48" s="54">
        <f>SUM(F12:F47)</f>
        <v>19874762</v>
      </c>
      <c r="G48" s="31">
        <f t="shared" si="7"/>
        <v>93.37965332829037</v>
      </c>
      <c r="H48" s="54">
        <f>SUM(H12:H47)</f>
        <v>1675690</v>
      </c>
      <c r="I48" s="54">
        <f>SUM(I12:I47)</f>
        <v>1477825</v>
      </c>
      <c r="J48" s="53">
        <f>I48/H48*100</f>
        <v>88.19202835846725</v>
      </c>
      <c r="K48" s="54">
        <f>SUM(K12:K47)</f>
        <v>21239318</v>
      </c>
      <c r="L48" s="54">
        <f>SUM(L12:L47)</f>
        <v>19120471</v>
      </c>
      <c r="M48" s="53">
        <f>L48/K48*100</f>
        <v>90.02394050505765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:13" ht="12.75">
      <c r="A49" s="28"/>
      <c r="B49" s="11"/>
      <c r="C49" s="11"/>
      <c r="D49" s="11"/>
      <c r="E49" s="55"/>
      <c r="F49" s="55"/>
      <c r="G49" s="11"/>
      <c r="H49" s="55"/>
      <c r="I49" s="55"/>
      <c r="J49" s="11"/>
      <c r="K49" s="55"/>
      <c r="L49" s="55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 t="s">
        <v>19</v>
      </c>
      <c r="J61" s="11"/>
      <c r="K61" s="11"/>
      <c r="L61" s="11"/>
      <c r="M61" s="11"/>
    </row>
    <row r="62" spans="1:1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ht="25.5" customHeight="1"/>
    <row r="75" ht="23.25" customHeight="1"/>
    <row r="76" s="10" customFormat="1" ht="21" customHeight="1"/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</sheetData>
  <sheetProtection/>
  <mergeCells count="9">
    <mergeCell ref="A3:J3"/>
    <mergeCell ref="A4:J4"/>
    <mergeCell ref="A5:I5"/>
    <mergeCell ref="A23:A24"/>
    <mergeCell ref="I6:L6"/>
    <mergeCell ref="K7:M7"/>
    <mergeCell ref="B7:D7"/>
    <mergeCell ref="E7:G7"/>
    <mergeCell ref="H7:J7"/>
  </mergeCells>
  <printOptions/>
  <pageMargins left="0.3937007874015748" right="0.3937007874015748" top="0.7874015748031497" bottom="0.7874015748031497" header="0.3149606299212598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budjet_new</dc:creator>
  <cp:keywords/>
  <dc:description/>
  <cp:lastModifiedBy>Mariya Ivanova</cp:lastModifiedBy>
  <cp:lastPrinted>2017-05-25T08:07:41Z</cp:lastPrinted>
  <dcterms:created xsi:type="dcterms:W3CDTF">2005-01-31T12:20:53Z</dcterms:created>
  <dcterms:modified xsi:type="dcterms:W3CDTF">2017-07-06T08:26:48Z</dcterms:modified>
  <cp:category/>
  <cp:version/>
  <cp:contentType/>
  <cp:contentStatus/>
</cp:coreProperties>
</file>